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алинская школа\Desktop\"/>
    </mc:Choice>
  </mc:AlternateContent>
  <bookViews>
    <workbookView xWindow="360" yWindow="20" windowWidth="1548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72" i="1" l="1"/>
  <c r="G72" i="1"/>
  <c r="F72" i="1"/>
  <c r="G189" i="1"/>
  <c r="H189" i="1"/>
  <c r="I189" i="1"/>
  <c r="J189" i="1"/>
  <c r="G168" i="1"/>
  <c r="H168" i="1"/>
  <c r="I168" i="1"/>
  <c r="J168" i="1"/>
  <c r="H72" i="1"/>
  <c r="I72" i="1"/>
  <c r="F189" i="1"/>
  <c r="B200" i="1"/>
  <c r="A200" i="1"/>
  <c r="L199" i="1"/>
  <c r="J199" i="1"/>
  <c r="I199" i="1"/>
  <c r="I200" i="1"/>
  <c r="H199" i="1"/>
  <c r="G199" i="1"/>
  <c r="F199" i="1"/>
  <c r="B190" i="1"/>
  <c r="A190" i="1"/>
  <c r="L189" i="1"/>
  <c r="L200" i="1"/>
  <c r="G200" i="1"/>
  <c r="B179" i="1"/>
  <c r="A179" i="1"/>
  <c r="L178" i="1"/>
  <c r="J178" i="1"/>
  <c r="J179" i="1"/>
  <c r="I178" i="1"/>
  <c r="I179" i="1"/>
  <c r="H178" i="1"/>
  <c r="H179" i="1"/>
  <c r="G178" i="1"/>
  <c r="G179" i="1"/>
  <c r="F178" i="1"/>
  <c r="B169" i="1"/>
  <c r="A169" i="1"/>
  <c r="L168" i="1"/>
  <c r="L179" i="1"/>
  <c r="F168" i="1"/>
  <c r="B159" i="1"/>
  <c r="A159" i="1"/>
  <c r="L158" i="1"/>
  <c r="J158" i="1"/>
  <c r="I158" i="1"/>
  <c r="H158" i="1"/>
  <c r="G158" i="1"/>
  <c r="F158" i="1"/>
  <c r="B149" i="1"/>
  <c r="A149" i="1"/>
  <c r="L148" i="1"/>
  <c r="L159" i="1"/>
  <c r="J148" i="1"/>
  <c r="J159" i="1"/>
  <c r="I148" i="1"/>
  <c r="I159" i="1"/>
  <c r="H148" i="1"/>
  <c r="H159" i="1"/>
  <c r="G148" i="1"/>
  <c r="G159" i="1"/>
  <c r="F148" i="1"/>
  <c r="F159" i="1"/>
  <c r="B140" i="1"/>
  <c r="A140" i="1"/>
  <c r="L139" i="1"/>
  <c r="J139" i="1"/>
  <c r="I139" i="1"/>
  <c r="H139" i="1"/>
  <c r="G139" i="1"/>
  <c r="F139" i="1"/>
  <c r="B130" i="1"/>
  <c r="A130" i="1"/>
  <c r="L129" i="1"/>
  <c r="L140" i="1"/>
  <c r="J129" i="1"/>
  <c r="J140" i="1"/>
  <c r="I129" i="1"/>
  <c r="I140" i="1"/>
  <c r="H129" i="1"/>
  <c r="H140" i="1"/>
  <c r="G129" i="1"/>
  <c r="G140" i="1"/>
  <c r="F129" i="1"/>
  <c r="F140" i="1"/>
  <c r="B121" i="1"/>
  <c r="A121" i="1"/>
  <c r="L120" i="1"/>
  <c r="J120" i="1"/>
  <c r="I120" i="1"/>
  <c r="H120" i="1"/>
  <c r="G120" i="1"/>
  <c r="F120" i="1"/>
  <c r="B111" i="1"/>
  <c r="A111" i="1"/>
  <c r="L110" i="1"/>
  <c r="L121" i="1"/>
  <c r="J110" i="1"/>
  <c r="J121" i="1"/>
  <c r="I110" i="1"/>
  <c r="I121" i="1"/>
  <c r="H110" i="1"/>
  <c r="H121" i="1"/>
  <c r="G110" i="1"/>
  <c r="G121" i="1"/>
  <c r="F110" i="1"/>
  <c r="F121" i="1"/>
  <c r="B102" i="1"/>
  <c r="A102" i="1"/>
  <c r="L101" i="1"/>
  <c r="J101" i="1"/>
  <c r="I101" i="1"/>
  <c r="H101" i="1"/>
  <c r="G101" i="1"/>
  <c r="F101" i="1"/>
  <c r="B92" i="1"/>
  <c r="A92" i="1"/>
  <c r="L91" i="1"/>
  <c r="L102" i="1"/>
  <c r="J91" i="1"/>
  <c r="I91" i="1"/>
  <c r="I102" i="1"/>
  <c r="H91" i="1"/>
  <c r="H102" i="1"/>
  <c r="G91" i="1"/>
  <c r="G102" i="1"/>
  <c r="F91" i="1"/>
  <c r="B83" i="1"/>
  <c r="A83" i="1"/>
  <c r="L82" i="1"/>
  <c r="L83" i="1"/>
  <c r="J82" i="1"/>
  <c r="I82" i="1"/>
  <c r="H82" i="1"/>
  <c r="G82" i="1"/>
  <c r="F82" i="1"/>
  <c r="B73" i="1"/>
  <c r="A73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/>
  <c r="I51" i="1"/>
  <c r="I62" i="1"/>
  <c r="H51" i="1"/>
  <c r="H62" i="1"/>
  <c r="G51" i="1"/>
  <c r="F51" i="1"/>
  <c r="F62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/>
  <c r="I32" i="1"/>
  <c r="I43" i="1"/>
  <c r="H32" i="1"/>
  <c r="G32" i="1"/>
  <c r="G43" i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/>
  <c r="J13" i="1"/>
  <c r="J24" i="1"/>
  <c r="I13" i="1"/>
  <c r="I24" i="1"/>
  <c r="H13" i="1"/>
  <c r="H24" i="1"/>
  <c r="G13" i="1"/>
  <c r="F13" i="1"/>
  <c r="F24" i="1"/>
  <c r="F179" i="1"/>
  <c r="G62" i="1"/>
  <c r="F200" i="1"/>
  <c r="L43" i="1"/>
  <c r="H43" i="1"/>
  <c r="L62" i="1"/>
  <c r="L201" i="1"/>
  <c r="F102" i="1"/>
  <c r="O76" i="1"/>
  <c r="I201" i="1"/>
  <c r="G24" i="1"/>
  <c r="G201" i="1"/>
  <c r="J102" i="1"/>
  <c r="H200" i="1"/>
  <c r="H201" i="1"/>
  <c r="J200" i="1"/>
  <c r="F201" i="1"/>
  <c r="J201" i="1"/>
</calcChain>
</file>

<file path=xl/sharedStrings.xml><?xml version="1.0" encoding="utf-8"?>
<sst xmlns="http://schemas.openxmlformats.org/spreadsheetml/2006/main" count="321" uniqueCount="121">
  <si>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</si>
  <si>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</si>
  <si>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</si>
  <si>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</si>
  <si>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</si>
  <si>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</si>
  <si>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</si>
  <si>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</si>
  <si>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</si>
  <si>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</si>
  <si>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</si>
  <si>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</si>
  <si>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</si>
  <si>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</si>
  <si>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</si>
  <si>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</si>
  <si>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</si>
  <si>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</si>
  <si>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</si>
  <si>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</si>
  <si>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</si>
  <si>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</si>
  <si>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</si>
  <si>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</si>
  <si>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</si>
  <si>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</si>
  <si>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</si>
  <si>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</si>
  <si>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</si>
  <si>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</si>
  <si>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</si>
  <si>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</si>
  <si>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</si>
  <si>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</si>
  <si>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</si>
  <si>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</si>
  <si>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</si>
  <si>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</si>
  <si>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</si>
  <si>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</si>
  <si>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Гребенькова О.В</t>
  </si>
  <si>
    <t>Каша вязкая молочная рисовая с маслом сливочным</t>
  </si>
  <si>
    <t>383/4</t>
  </si>
  <si>
    <t>какао напиток</t>
  </si>
  <si>
    <t>959/40</t>
  </si>
  <si>
    <t>Хлеб пшеничный</t>
  </si>
  <si>
    <t>Яблоко</t>
  </si>
  <si>
    <t>Яйцо вареное</t>
  </si>
  <si>
    <t>424/17</t>
  </si>
  <si>
    <t>Масло порциями</t>
  </si>
  <si>
    <t>41/1</t>
  </si>
  <si>
    <t xml:space="preserve">МБОУ  Саралинская СОШ"                </t>
  </si>
  <si>
    <t>хлеб ржаной</t>
  </si>
  <si>
    <t>картофельное пюре</t>
  </si>
  <si>
    <t>312/61</t>
  </si>
  <si>
    <t>рыба запеченная в сметане</t>
  </si>
  <si>
    <t>504/43</t>
  </si>
  <si>
    <t>чай сладкий</t>
  </si>
  <si>
    <t>943/35</t>
  </si>
  <si>
    <t>хлеб пшеничный</t>
  </si>
  <si>
    <t>сок</t>
  </si>
  <si>
    <t>огурцы  и помидоры свежие</t>
  </si>
  <si>
    <t>59/33</t>
  </si>
  <si>
    <t>Каша вязкая молочная пшеная с изюмом</t>
  </si>
  <si>
    <t>384/4</t>
  </si>
  <si>
    <t>Сыр нарезка</t>
  </si>
  <si>
    <t>42/2</t>
  </si>
  <si>
    <t>Кофейный напиток</t>
  </si>
  <si>
    <t>951/38</t>
  </si>
  <si>
    <t>нарезка</t>
  </si>
  <si>
    <t>Йогурт</t>
  </si>
  <si>
    <t>рис припущенный</t>
  </si>
  <si>
    <t>683/14</t>
  </si>
  <si>
    <t>Голень куриная запеченая</t>
  </si>
  <si>
    <t>Чай с лимоном</t>
  </si>
  <si>
    <t>651/12</t>
  </si>
  <si>
    <t>944/36</t>
  </si>
  <si>
    <t>Мандарины</t>
  </si>
  <si>
    <t>закуска из свеклы</t>
  </si>
  <si>
    <t>87/31</t>
  </si>
  <si>
    <t>Сыр</t>
  </si>
  <si>
    <t>чай с лимоном</t>
  </si>
  <si>
    <t>453/3-1</t>
  </si>
  <si>
    <t>яблоко</t>
  </si>
  <si>
    <t>Джем</t>
  </si>
  <si>
    <t>Хлеб ржаной</t>
  </si>
  <si>
    <t>48/43</t>
  </si>
  <si>
    <t>Запеканка из творога с джемом</t>
  </si>
  <si>
    <t>Каша Дружба</t>
  </si>
  <si>
    <t>кофейный напиток с молоком цельным</t>
  </si>
  <si>
    <t>Гуляш из курицы</t>
  </si>
  <si>
    <t>Макароны отварные</t>
  </si>
  <si>
    <t>Чай с молоком и сахаром</t>
  </si>
  <si>
    <t>591/10</t>
  </si>
  <si>
    <t>414/13</t>
  </si>
  <si>
    <t>945/35</t>
  </si>
  <si>
    <t>зеленый горошек</t>
  </si>
  <si>
    <t>Суп молочный с макаронами</t>
  </si>
  <si>
    <t>235/5</t>
  </si>
  <si>
    <t>масло сливочное порциями</t>
  </si>
  <si>
    <t>Какао со сгущенным молоком</t>
  </si>
  <si>
    <t>952/39</t>
  </si>
  <si>
    <t>Яйцр вареное</t>
  </si>
  <si>
    <t>424/7</t>
  </si>
  <si>
    <t>Каша гречневая рассыпчатая</t>
  </si>
  <si>
    <t>378/14</t>
  </si>
  <si>
    <t>Фрикадельки</t>
  </si>
  <si>
    <t>619/8</t>
  </si>
  <si>
    <t>Какао с молоком цельным</t>
  </si>
  <si>
    <t>312/16</t>
  </si>
  <si>
    <t>Тефтели</t>
  </si>
  <si>
    <t>Кофейный напиток с молоком</t>
  </si>
  <si>
    <t>Сок</t>
  </si>
  <si>
    <t>масло порциями</t>
  </si>
  <si>
    <t>Соус белый</t>
  </si>
  <si>
    <t>778/48</t>
  </si>
  <si>
    <t>соус молочный</t>
  </si>
  <si>
    <t>794/49</t>
  </si>
  <si>
    <t>соус белый</t>
  </si>
  <si>
    <t>закуска из моркови</t>
  </si>
  <si>
    <t>84/24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</si>
</sst>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3" borderId="18" xfId="0" applyNumberFormat="1" applyFont="1" applyFill="1" applyBorder="1" applyAlignment="1">
      <alignment horizontal="center" vertical="top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/>
      <protection locked="0"/>
    </xf>
    <xf numFmtId="49" fontId="2" fillId="0" borderId="13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NumberFormat="1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192" sqref="I19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customHeight="1" x14ac:dyDescent="0.25">
      <c r="A1" s="1" t="s">
        <v>7</v>
      </c>
      <c r="C1" s="66" t="s">
        <v>51</v>
      </c>
      <c r="D1" s="67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8" x14ac:dyDescent="0.25">
      <c r="A2" s="35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5.7</v>
      </c>
      <c r="H6" s="40">
        <v>9.8000000000000007</v>
      </c>
      <c r="I6" s="40">
        <v>43.4</v>
      </c>
      <c r="J6" s="40">
        <v>284.39999999999998</v>
      </c>
      <c r="K6" s="41" t="s">
        <v>42</v>
      </c>
      <c r="L6" s="40"/>
    </row>
    <row r="7" spans="1:12" ht="14.5" x14ac:dyDescent="0.35">
      <c r="A7" s="23"/>
      <c r="B7" s="15"/>
      <c r="C7" s="11"/>
      <c r="D7" s="6"/>
      <c r="E7" s="42" t="s">
        <v>52</v>
      </c>
      <c r="F7" s="43">
        <v>30</v>
      </c>
      <c r="G7" s="43">
        <v>2</v>
      </c>
      <c r="H7" s="43">
        <v>0.4</v>
      </c>
      <c r="I7" s="43">
        <v>10</v>
      </c>
      <c r="J7" s="43">
        <v>51.2</v>
      </c>
      <c r="K7" s="44">
        <v>46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44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>
        <v>46</v>
      </c>
      <c r="L9" s="43"/>
    </row>
    <row r="10" spans="1:12" ht="14.5" x14ac:dyDescent="0.3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0.6</v>
      </c>
      <c r="H10" s="43">
        <v>0.6</v>
      </c>
      <c r="I10" s="43">
        <v>13.5</v>
      </c>
      <c r="J10" s="43">
        <v>60.6</v>
      </c>
      <c r="K10" s="44">
        <v>44</v>
      </c>
      <c r="L10" s="43"/>
    </row>
    <row r="11" spans="1:12" ht="14.5" x14ac:dyDescent="0.35">
      <c r="A11" s="23"/>
      <c r="B11" s="15"/>
      <c r="C11" s="11"/>
      <c r="D11" s="6"/>
      <c r="E11" s="42" t="s">
        <v>47</v>
      </c>
      <c r="F11" s="43">
        <v>40</v>
      </c>
      <c r="G11" s="43">
        <v>4.8</v>
      </c>
      <c r="H11" s="43">
        <v>4</v>
      </c>
      <c r="I11" s="43">
        <v>0.3</v>
      </c>
      <c r="J11" s="43">
        <v>56.6</v>
      </c>
      <c r="K11" s="44" t="s">
        <v>48</v>
      </c>
      <c r="L11" s="43"/>
    </row>
    <row r="12" spans="1:12" ht="14.5" x14ac:dyDescent="0.35">
      <c r="A12" s="23"/>
      <c r="B12" s="15"/>
      <c r="C12" s="11"/>
      <c r="D12" s="6"/>
      <c r="E12" s="42" t="s">
        <v>49</v>
      </c>
      <c r="F12" s="43">
        <v>10</v>
      </c>
      <c r="G12" s="43">
        <v>0</v>
      </c>
      <c r="H12" s="43">
        <v>8</v>
      </c>
      <c r="I12" s="43">
        <v>0</v>
      </c>
      <c r="J12" s="43">
        <v>75</v>
      </c>
      <c r="K12" s="44" t="s">
        <v>50</v>
      </c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>SUM(G6:G12)</f>
        <v>20.8</v>
      </c>
      <c r="H13" s="19">
        <f>SUM(H6:H12)</f>
        <v>26.6</v>
      </c>
      <c r="I13" s="19">
        <f>SUM(I6:I12)</f>
        <v>99.4</v>
      </c>
      <c r="J13" s="19">
        <f>SUM(J6:J12)</f>
        <v>722</v>
      </c>
      <c r="K13" s="25"/>
      <c r="L13" s="19">
        <f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620</v>
      </c>
      <c r="G24" s="32">
        <f>G13+G23</f>
        <v>20.8</v>
      </c>
      <c r="H24" s="32">
        <f>H13+H23</f>
        <v>26.6</v>
      </c>
      <c r="I24" s="32">
        <f>I13+I23</f>
        <v>99.4</v>
      </c>
      <c r="J24" s="32">
        <f>J13+J23</f>
        <v>722</v>
      </c>
      <c r="K24" s="32"/>
      <c r="L24" s="32">
        <f>L13+L23</f>
        <v>0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6</v>
      </c>
      <c r="H25" s="40">
        <v>7.3</v>
      </c>
      <c r="I25" s="40">
        <v>35.4</v>
      </c>
      <c r="J25" s="40">
        <v>239.4</v>
      </c>
      <c r="K25" s="41" t="s">
        <v>54</v>
      </c>
      <c r="L25" s="40"/>
    </row>
    <row r="26" spans="1:12" ht="14.5" x14ac:dyDescent="0.35">
      <c r="A26" s="14"/>
      <c r="B26" s="15"/>
      <c r="C26" s="11"/>
      <c r="D26" s="6"/>
      <c r="E26" s="42" t="s">
        <v>55</v>
      </c>
      <c r="F26" s="43">
        <v>90</v>
      </c>
      <c r="G26" s="43">
        <v>12.6</v>
      </c>
      <c r="H26" s="43">
        <v>2.4</v>
      </c>
      <c r="I26" s="43">
        <v>7.7</v>
      </c>
      <c r="J26" s="43">
        <v>143.9</v>
      </c>
      <c r="K26" s="44" t="s">
        <v>56</v>
      </c>
      <c r="L26" s="43"/>
    </row>
    <row r="27" spans="1:12" ht="14.5" x14ac:dyDescent="0.3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0.4</v>
      </c>
      <c r="H27" s="43">
        <v>0.4</v>
      </c>
      <c r="I27" s="43">
        <v>9.6999999999999993</v>
      </c>
      <c r="J27" s="43">
        <v>44.5</v>
      </c>
      <c r="K27" s="44" t="s">
        <v>58</v>
      </c>
      <c r="L27" s="43"/>
    </row>
    <row r="28" spans="1:12" ht="14.5" x14ac:dyDescent="0.35">
      <c r="A28" s="14"/>
      <c r="B28" s="15"/>
      <c r="C28" s="11"/>
      <c r="D28" s="7" t="s">
        <v>23</v>
      </c>
      <c r="E28" s="42" t="s">
        <v>59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>
        <v>46</v>
      </c>
      <c r="L28" s="43"/>
    </row>
    <row r="29" spans="1:12" ht="14.5" x14ac:dyDescent="0.35">
      <c r="A29" s="14"/>
      <c r="B29" s="15"/>
      <c r="C29" s="11"/>
      <c r="D29" s="7" t="s">
        <v>26</v>
      </c>
      <c r="E29" s="42" t="s">
        <v>61</v>
      </c>
      <c r="F29" s="43">
        <v>60</v>
      </c>
      <c r="G29" s="43">
        <v>0.5</v>
      </c>
      <c r="H29" s="43">
        <v>0</v>
      </c>
      <c r="I29" s="43">
        <v>1.8</v>
      </c>
      <c r="J29" s="43">
        <v>9.1</v>
      </c>
      <c r="K29" s="44" t="s">
        <v>62</v>
      </c>
      <c r="L29" s="43"/>
    </row>
    <row r="30" spans="1:12" ht="14.5" x14ac:dyDescent="0.35">
      <c r="A30" s="14"/>
      <c r="B30" s="15"/>
      <c r="C30" s="11"/>
      <c r="D30" s="6" t="s">
        <v>30</v>
      </c>
      <c r="E30" s="42" t="s">
        <v>60</v>
      </c>
      <c r="F30" s="43">
        <v>200</v>
      </c>
      <c r="G30" s="43">
        <v>1</v>
      </c>
      <c r="H30" s="43">
        <v>0.2</v>
      </c>
      <c r="I30" s="43">
        <v>20.2</v>
      </c>
      <c r="J30" s="43">
        <v>86.6</v>
      </c>
      <c r="K30" s="44">
        <v>51</v>
      </c>
      <c r="L30" s="43"/>
    </row>
    <row r="31" spans="1:12" ht="14.5" x14ac:dyDescent="0.35">
      <c r="A31" s="14"/>
      <c r="B31" s="15"/>
      <c r="C31" s="11"/>
      <c r="D31" s="6" t="s">
        <v>23</v>
      </c>
      <c r="E31" s="42" t="s">
        <v>52</v>
      </c>
      <c r="F31" s="43">
        <v>35</v>
      </c>
      <c r="G31" s="43">
        <v>2.2999999999999998</v>
      </c>
      <c r="H31" s="43">
        <v>0.4</v>
      </c>
      <c r="I31" s="43">
        <v>11.7</v>
      </c>
      <c r="J31" s="43">
        <v>59.8</v>
      </c>
      <c r="K31" s="44">
        <v>46</v>
      </c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825</v>
      </c>
      <c r="G32" s="19">
        <f>SUM(G25:G31)</f>
        <v>25.8</v>
      </c>
      <c r="H32" s="19">
        <f>SUM(H25:H31)</f>
        <v>11</v>
      </c>
      <c r="I32" s="19">
        <f>SUM(I25:I31)</f>
        <v>106.2</v>
      </c>
      <c r="J32" s="19">
        <f>SUM(J25:J31)</f>
        <v>677.1</v>
      </c>
      <c r="K32" s="25"/>
      <c r="L32" s="19">
        <f>SUM(L25:L31)</f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825</v>
      </c>
      <c r="G43" s="32">
        <f>G32+G42</f>
        <v>25.8</v>
      </c>
      <c r="H43" s="32">
        <f>H32+H42</f>
        <v>11</v>
      </c>
      <c r="I43" s="32">
        <f>I32+I42</f>
        <v>106.2</v>
      </c>
      <c r="J43" s="32">
        <f>J32+J42</f>
        <v>677.1</v>
      </c>
      <c r="K43" s="32"/>
      <c r="L43" s="32">
        <f>L32+L42</f>
        <v>0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210</v>
      </c>
      <c r="G44" s="40">
        <v>8.4</v>
      </c>
      <c r="H44" s="40">
        <v>9.3000000000000007</v>
      </c>
      <c r="I44" s="40">
        <v>44.6</v>
      </c>
      <c r="J44" s="40">
        <v>295.5</v>
      </c>
      <c r="K44" s="41" t="s">
        <v>64</v>
      </c>
      <c r="L44" s="40"/>
    </row>
    <row r="45" spans="1:12" ht="14.5" x14ac:dyDescent="0.35">
      <c r="A45" s="23"/>
      <c r="B45" s="15"/>
      <c r="C45" s="11"/>
      <c r="D45" s="6"/>
      <c r="E45" s="42" t="s">
        <v>65</v>
      </c>
      <c r="F45" s="43">
        <v>30</v>
      </c>
      <c r="G45" s="43">
        <v>7</v>
      </c>
      <c r="H45" s="43">
        <v>8.9</v>
      </c>
      <c r="I45" s="43">
        <v>0</v>
      </c>
      <c r="J45" s="43">
        <v>107.5</v>
      </c>
      <c r="K45" s="44" t="s">
        <v>66</v>
      </c>
      <c r="L45" s="43"/>
    </row>
    <row r="46" spans="1:12" ht="14.5" x14ac:dyDescent="0.35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3.9</v>
      </c>
      <c r="H46" s="43">
        <v>2.9</v>
      </c>
      <c r="I46" s="43">
        <v>11.2</v>
      </c>
      <c r="J46" s="43">
        <v>86</v>
      </c>
      <c r="K46" s="44" t="s">
        <v>68</v>
      </c>
      <c r="L46" s="43"/>
    </row>
    <row r="47" spans="1:12" ht="14.5" x14ac:dyDescent="0.3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1.5</v>
      </c>
      <c r="H47" s="43">
        <v>0.2</v>
      </c>
      <c r="I47" s="43">
        <v>9.8000000000000007</v>
      </c>
      <c r="J47" s="43">
        <v>46.9</v>
      </c>
      <c r="K47" s="44">
        <v>46</v>
      </c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 t="s">
        <v>23</v>
      </c>
      <c r="E49" s="42" t="s">
        <v>52</v>
      </c>
      <c r="F49" s="43">
        <v>30</v>
      </c>
      <c r="G49" s="43">
        <v>2</v>
      </c>
      <c r="H49" s="43">
        <v>0.4</v>
      </c>
      <c r="I49" s="43">
        <v>10</v>
      </c>
      <c r="J49" s="43">
        <v>51.2</v>
      </c>
      <c r="K49" s="44">
        <v>46</v>
      </c>
      <c r="L49" s="43"/>
    </row>
    <row r="50" spans="1:12" ht="14.5" x14ac:dyDescent="0.35">
      <c r="A50" s="23"/>
      <c r="B50" s="15"/>
      <c r="C50" s="11"/>
      <c r="D50" s="6" t="s">
        <v>30</v>
      </c>
      <c r="E50" s="42" t="s">
        <v>70</v>
      </c>
      <c r="F50" s="43">
        <v>95</v>
      </c>
      <c r="G50" s="43">
        <v>3.5</v>
      </c>
      <c r="H50" s="43">
        <v>3.1</v>
      </c>
      <c r="I50" s="43">
        <v>5.6</v>
      </c>
      <c r="J50" s="43">
        <v>70.599999999999994</v>
      </c>
      <c r="K50" s="44">
        <v>3</v>
      </c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>SUM(G44:G50)</f>
        <v>26.3</v>
      </c>
      <c r="H51" s="19">
        <f>SUM(H44:H50)</f>
        <v>24.8</v>
      </c>
      <c r="I51" s="19">
        <f>SUM(I44:I50)</f>
        <v>81.199999999999989</v>
      </c>
      <c r="J51" s="19">
        <f>SUM(J44:J50)</f>
        <v>657.7</v>
      </c>
      <c r="K51" s="25"/>
      <c r="L51" s="19">
        <f>SUM(L44:L50)</f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595</v>
      </c>
      <c r="G62" s="32">
        <f>G51+G61</f>
        <v>26.3</v>
      </c>
      <c r="H62" s="32">
        <f>H51+H61</f>
        <v>24.8</v>
      </c>
      <c r="I62" s="32">
        <f>I51+I61</f>
        <v>81.199999999999989</v>
      </c>
      <c r="J62" s="32">
        <f>J51+J61</f>
        <v>657.7</v>
      </c>
      <c r="K62" s="32"/>
      <c r="L62" s="32">
        <f>L51+L61</f>
        <v>0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150</v>
      </c>
      <c r="G63" s="63">
        <v>3.5</v>
      </c>
      <c r="H63" s="40">
        <v>4.8</v>
      </c>
      <c r="I63" s="40">
        <v>35</v>
      </c>
      <c r="J63" s="40">
        <v>165</v>
      </c>
      <c r="K63" s="41" t="s">
        <v>72</v>
      </c>
      <c r="L63" s="40"/>
    </row>
    <row r="64" spans="1:12" ht="14.5" x14ac:dyDescent="0.35">
      <c r="A64" s="23"/>
      <c r="B64" s="15"/>
      <c r="C64" s="11"/>
      <c r="D64" s="6"/>
      <c r="E64" s="42" t="s">
        <v>73</v>
      </c>
      <c r="F64" s="43">
        <v>90</v>
      </c>
      <c r="G64" s="62">
        <v>17.2</v>
      </c>
      <c r="H64" s="43">
        <v>3.9</v>
      </c>
      <c r="I64" s="43">
        <v>12</v>
      </c>
      <c r="J64" s="43">
        <v>151.80000000000001</v>
      </c>
      <c r="K64" s="44" t="s">
        <v>75</v>
      </c>
      <c r="L64" s="43"/>
    </row>
    <row r="65" spans="1:15" ht="14.5" x14ac:dyDescent="0.35">
      <c r="A65" s="23"/>
      <c r="B65" s="15"/>
      <c r="C65" s="11"/>
      <c r="D65" s="6"/>
      <c r="E65" s="42" t="s">
        <v>114</v>
      </c>
      <c r="F65" s="43">
        <v>50</v>
      </c>
      <c r="G65" s="64">
        <v>1.4</v>
      </c>
      <c r="H65" s="62">
        <v>1.9</v>
      </c>
      <c r="I65" s="62">
        <v>2.2000000000000002</v>
      </c>
      <c r="J65" s="64">
        <v>32.200000000000003</v>
      </c>
      <c r="K65" s="44" t="s">
        <v>115</v>
      </c>
      <c r="L65" s="43"/>
    </row>
    <row r="66" spans="1:15" ht="14.5" x14ac:dyDescent="0.35">
      <c r="A66" s="23"/>
      <c r="B66" s="59"/>
      <c r="C66" s="11"/>
      <c r="D66" s="7" t="s">
        <v>22</v>
      </c>
      <c r="E66" s="42" t="s">
        <v>74</v>
      </c>
      <c r="F66" s="43">
        <v>200</v>
      </c>
      <c r="G66" s="62">
        <v>0.2</v>
      </c>
      <c r="H66" s="43">
        <v>0.1</v>
      </c>
      <c r="I66" s="43">
        <v>2.9</v>
      </c>
      <c r="J66" s="43">
        <v>13</v>
      </c>
      <c r="K66" s="44" t="s">
        <v>76</v>
      </c>
      <c r="L66" s="43"/>
    </row>
    <row r="67" spans="1:15" ht="14.5" x14ac:dyDescent="0.35">
      <c r="A67" s="23"/>
      <c r="B67" s="15"/>
      <c r="C67" s="11"/>
      <c r="D67" s="7" t="s">
        <v>23</v>
      </c>
      <c r="E67" s="42" t="s">
        <v>59</v>
      </c>
      <c r="F67" s="43">
        <v>30</v>
      </c>
      <c r="G67" s="62">
        <v>2.2999999999999998</v>
      </c>
      <c r="H67" s="43">
        <v>0.2</v>
      </c>
      <c r="I67" s="43">
        <v>14.8</v>
      </c>
      <c r="J67" s="43">
        <v>70.3</v>
      </c>
      <c r="K67" s="44">
        <v>46</v>
      </c>
      <c r="L67" s="43"/>
    </row>
    <row r="68" spans="1:15" ht="14.5" x14ac:dyDescent="0.35">
      <c r="A68" s="23"/>
      <c r="B68" s="15"/>
      <c r="C68" s="11"/>
      <c r="D68" s="7" t="s">
        <v>24</v>
      </c>
      <c r="E68" s="42" t="s">
        <v>77</v>
      </c>
      <c r="F68" s="43">
        <v>100</v>
      </c>
      <c r="G68" s="62">
        <v>0.6</v>
      </c>
      <c r="H68" s="43">
        <v>0.6</v>
      </c>
      <c r="I68" s="43">
        <v>13.5</v>
      </c>
      <c r="J68" s="43">
        <v>60.6</v>
      </c>
      <c r="K68" s="44">
        <v>44</v>
      </c>
      <c r="L68" s="43"/>
    </row>
    <row r="69" spans="1:15" ht="14.5" x14ac:dyDescent="0.35">
      <c r="A69" s="23"/>
      <c r="B69" s="15"/>
      <c r="C69" s="11"/>
      <c r="D69" s="6" t="s">
        <v>23</v>
      </c>
      <c r="E69" s="42" t="s">
        <v>52</v>
      </c>
      <c r="F69" s="43">
        <v>30</v>
      </c>
      <c r="G69" s="62">
        <v>2</v>
      </c>
      <c r="H69" s="43">
        <v>0.4</v>
      </c>
      <c r="I69" s="43">
        <v>10</v>
      </c>
      <c r="J69" s="43">
        <v>51.2</v>
      </c>
      <c r="K69" s="44">
        <v>46</v>
      </c>
      <c r="L69" s="43"/>
    </row>
    <row r="70" spans="1:15" ht="14.5" x14ac:dyDescent="0.35">
      <c r="A70" s="23"/>
      <c r="B70" s="15"/>
      <c r="C70" s="11"/>
      <c r="D70" s="6" t="s">
        <v>26</v>
      </c>
      <c r="E70" s="42" t="s">
        <v>113</v>
      </c>
      <c r="F70" s="43">
        <v>10</v>
      </c>
      <c r="G70" s="62">
        <v>0</v>
      </c>
      <c r="H70" s="43">
        <v>8</v>
      </c>
      <c r="I70" s="43">
        <v>0</v>
      </c>
      <c r="J70" s="43">
        <v>75</v>
      </c>
      <c r="K70" s="44" t="s">
        <v>50</v>
      </c>
      <c r="L70" s="43"/>
    </row>
    <row r="71" spans="1:15" ht="14.5" x14ac:dyDescent="0.35">
      <c r="A71" s="23"/>
      <c r="B71" s="15"/>
      <c r="C71" s="11"/>
      <c r="D71" s="6" t="s">
        <v>26</v>
      </c>
      <c r="E71" s="42" t="s">
        <v>78</v>
      </c>
      <c r="F71" s="43">
        <v>60</v>
      </c>
      <c r="G71" s="62">
        <v>1.3</v>
      </c>
      <c r="H71" s="43">
        <v>4.3</v>
      </c>
      <c r="I71" s="43">
        <v>6.9</v>
      </c>
      <c r="J71" s="43">
        <v>71.400000000000006</v>
      </c>
      <c r="K71" s="44" t="s">
        <v>79</v>
      </c>
      <c r="L71" s="43"/>
    </row>
    <row r="72" spans="1:15" ht="14.5" x14ac:dyDescent="0.35">
      <c r="A72" s="24"/>
      <c r="B72" s="17"/>
      <c r="C72" s="8"/>
      <c r="D72" s="18" t="s">
        <v>33</v>
      </c>
      <c r="E72" s="9"/>
      <c r="F72" s="19">
        <f>SUM(F63:F71)</f>
        <v>720</v>
      </c>
      <c r="G72" s="61">
        <f>SUM(G63:G71)</f>
        <v>28.5</v>
      </c>
      <c r="H72" s="19">
        <f>SUM(H63:H71)</f>
        <v>24.2</v>
      </c>
      <c r="I72" s="19">
        <f>SUM(I63:I71)</f>
        <v>97.300000000000011</v>
      </c>
      <c r="J72" s="19">
        <f>SUM(J63:J71)</f>
        <v>690.5</v>
      </c>
      <c r="K72" s="25"/>
      <c r="L72" s="19"/>
    </row>
    <row r="73" spans="1:15" ht="14.5" x14ac:dyDescent="0.35">
      <c r="A73" s="26">
        <f>A63</f>
        <v>1</v>
      </c>
      <c r="B73" s="13">
        <f>B63</f>
        <v>4</v>
      </c>
      <c r="C73" s="10" t="s">
        <v>25</v>
      </c>
      <c r="D73" s="7" t="s">
        <v>26</v>
      </c>
      <c r="E73" s="42"/>
      <c r="F73" s="43"/>
      <c r="G73" s="52"/>
      <c r="H73" s="43"/>
      <c r="I73" s="43"/>
      <c r="J73" s="43"/>
      <c r="K73" s="44"/>
      <c r="L73" s="43"/>
    </row>
    <row r="74" spans="1:15" ht="14.5" x14ac:dyDescent="0.35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5" ht="14.5" x14ac:dyDescent="0.35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5" ht="14.5" x14ac:dyDescent="0.35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  <c r="O76" s="2">
        <f>SUM(F83:J83)</f>
        <v>0</v>
      </c>
    </row>
    <row r="77" spans="1:15" ht="14.5" x14ac:dyDescent="0.35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5" ht="14.5" x14ac:dyDescent="0.35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5" ht="14.5" x14ac:dyDescent="0.3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5" ht="14.5" x14ac:dyDescent="0.3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5" x14ac:dyDescent="0.3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4.5" x14ac:dyDescent="0.35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>SUM(G73:G81)</f>
        <v>0</v>
      </c>
      <c r="H82" s="19">
        <f>SUM(H73:H81)</f>
        <v>0</v>
      </c>
      <c r="I82" s="19">
        <f>SUM(I73:I81)</f>
        <v>0</v>
      </c>
      <c r="J82" s="19">
        <f>SUM(J73:J81)</f>
        <v>0</v>
      </c>
      <c r="K82" s="25"/>
      <c r="L82" s="19">
        <f>SUM(L73:L81)</f>
        <v>0</v>
      </c>
    </row>
    <row r="83" spans="1:12" ht="15.75" customHeight="1" x14ac:dyDescent="0.25">
      <c r="A83" s="29">
        <f>A63</f>
        <v>1</v>
      </c>
      <c r="B83" s="30">
        <f>B63</f>
        <v>4</v>
      </c>
      <c r="C83" s="70" t="s">
        <v>4</v>
      </c>
      <c r="D83" s="71"/>
      <c r="E83" s="31"/>
      <c r="F83" s="32"/>
      <c r="G83" s="32"/>
      <c r="H83" s="53"/>
      <c r="I83" s="53"/>
      <c r="J83" s="53"/>
      <c r="K83" s="32"/>
      <c r="L83" s="32">
        <f>L72+L82</f>
        <v>0</v>
      </c>
    </row>
    <row r="84" spans="1:12" ht="14.5" x14ac:dyDescent="0.35">
      <c r="A84" s="20">
        <v>1</v>
      </c>
      <c r="B84" s="21">
        <v>5</v>
      </c>
      <c r="C84" s="22" t="s">
        <v>20</v>
      </c>
      <c r="D84" s="5" t="s">
        <v>21</v>
      </c>
      <c r="E84" s="39" t="s">
        <v>87</v>
      </c>
      <c r="F84" s="40">
        <v>150</v>
      </c>
      <c r="G84" s="40">
        <v>24.2</v>
      </c>
      <c r="H84" s="40">
        <v>16.2</v>
      </c>
      <c r="I84" s="40">
        <v>22.5</v>
      </c>
      <c r="J84" s="40">
        <v>332.4</v>
      </c>
      <c r="K84" s="41" t="s">
        <v>82</v>
      </c>
      <c r="L84" s="40"/>
    </row>
    <row r="85" spans="1:12" ht="14.5" x14ac:dyDescent="0.35">
      <c r="A85" s="23"/>
      <c r="B85" s="15"/>
      <c r="C85" s="11"/>
      <c r="D85" s="6" t="s">
        <v>69</v>
      </c>
      <c r="E85" s="42" t="s">
        <v>80</v>
      </c>
      <c r="F85" s="43">
        <v>30</v>
      </c>
      <c r="G85" s="43">
        <v>7</v>
      </c>
      <c r="H85" s="43">
        <v>8.9</v>
      </c>
      <c r="I85" s="43">
        <v>0</v>
      </c>
      <c r="J85" s="43">
        <v>107.5</v>
      </c>
      <c r="K85" s="44" t="s">
        <v>66</v>
      </c>
      <c r="L85" s="43"/>
    </row>
    <row r="86" spans="1:12" ht="14.5" x14ac:dyDescent="0.35">
      <c r="A86" s="23"/>
      <c r="B86" s="15"/>
      <c r="C86" s="11"/>
      <c r="D86" s="7" t="s">
        <v>22</v>
      </c>
      <c r="E86" s="42" t="s">
        <v>81</v>
      </c>
      <c r="F86" s="43">
        <v>200</v>
      </c>
      <c r="G86" s="43">
        <v>0.2</v>
      </c>
      <c r="H86" s="43">
        <v>0.1</v>
      </c>
      <c r="I86" s="43">
        <v>2.9</v>
      </c>
      <c r="J86" s="43">
        <v>13</v>
      </c>
      <c r="K86" s="44" t="s">
        <v>76</v>
      </c>
      <c r="L86" s="43"/>
    </row>
    <row r="87" spans="1:12" ht="14.5" x14ac:dyDescent="0.35">
      <c r="A87" s="23"/>
      <c r="B87" s="15"/>
      <c r="C87" s="11"/>
      <c r="D87" s="7" t="s">
        <v>23</v>
      </c>
      <c r="E87" s="42" t="s">
        <v>59</v>
      </c>
      <c r="F87" s="43">
        <v>25</v>
      </c>
      <c r="G87" s="43">
        <v>1.5</v>
      </c>
      <c r="H87" s="43">
        <v>0.2</v>
      </c>
      <c r="I87" s="43">
        <v>9.8000000000000007</v>
      </c>
      <c r="J87" s="43">
        <v>46.9</v>
      </c>
      <c r="K87" s="44">
        <v>46</v>
      </c>
      <c r="L87" s="43"/>
    </row>
    <row r="88" spans="1:12" ht="14.5" x14ac:dyDescent="0.35">
      <c r="A88" s="23"/>
      <c r="B88" s="15"/>
      <c r="C88" s="11"/>
      <c r="D88" s="7" t="s">
        <v>24</v>
      </c>
      <c r="E88" s="42" t="s">
        <v>83</v>
      </c>
      <c r="F88" s="43">
        <v>100</v>
      </c>
      <c r="G88" s="43">
        <v>0.6</v>
      </c>
      <c r="H88" s="43">
        <v>0.6</v>
      </c>
      <c r="I88" s="43">
        <v>13.5</v>
      </c>
      <c r="J88" s="43">
        <v>60.6</v>
      </c>
      <c r="K88" s="44">
        <v>44</v>
      </c>
      <c r="L88" s="43"/>
    </row>
    <row r="89" spans="1:12" ht="14.5" x14ac:dyDescent="0.35">
      <c r="A89" s="23"/>
      <c r="B89" s="15"/>
      <c r="C89" s="11"/>
      <c r="D89" s="6"/>
      <c r="E89" s="42" t="s">
        <v>84</v>
      </c>
      <c r="F89" s="43">
        <v>30</v>
      </c>
      <c r="G89" s="43">
        <v>0.1</v>
      </c>
      <c r="H89" s="43">
        <v>0</v>
      </c>
      <c r="I89" s="43">
        <v>17.8</v>
      </c>
      <c r="J89" s="43">
        <v>71.8</v>
      </c>
      <c r="K89" s="44" t="s">
        <v>86</v>
      </c>
      <c r="L89" s="43"/>
    </row>
    <row r="90" spans="1:12" ht="14.5" x14ac:dyDescent="0.35">
      <c r="A90" s="23"/>
      <c r="B90" s="15"/>
      <c r="C90" s="11"/>
      <c r="D90" s="6" t="s">
        <v>23</v>
      </c>
      <c r="E90" s="42" t="s">
        <v>85</v>
      </c>
      <c r="F90" s="43">
        <v>20</v>
      </c>
      <c r="G90" s="43">
        <v>1.3</v>
      </c>
      <c r="H90" s="43">
        <v>0.2</v>
      </c>
      <c r="I90" s="43">
        <v>6.7</v>
      </c>
      <c r="J90" s="43">
        <v>34.200000000000003</v>
      </c>
      <c r="K90" s="44">
        <v>46</v>
      </c>
      <c r="L90" s="43"/>
    </row>
    <row r="91" spans="1:12" ht="14.5" x14ac:dyDescent="0.35">
      <c r="A91" s="24"/>
      <c r="B91" s="17"/>
      <c r="C91" s="8"/>
      <c r="D91" s="18" t="s">
        <v>33</v>
      </c>
      <c r="E91" s="9"/>
      <c r="F91" s="19">
        <f>SUM(F84:F90)</f>
        <v>555</v>
      </c>
      <c r="G91" s="19">
        <f>SUM(G84:G90)</f>
        <v>34.9</v>
      </c>
      <c r="H91" s="19">
        <f>SUM(H84:H90)</f>
        <v>26.200000000000003</v>
      </c>
      <c r="I91" s="19">
        <f>SUM(I84:I90)</f>
        <v>73.2</v>
      </c>
      <c r="J91" s="19">
        <f>SUM(J84:J90)</f>
        <v>666.4</v>
      </c>
      <c r="K91" s="25"/>
      <c r="L91" s="19">
        <f>SUM(L84:L90)</f>
        <v>0</v>
      </c>
    </row>
    <row r="92" spans="1:12" ht="14.5" x14ac:dyDescent="0.3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5" x14ac:dyDescent="0.3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4.5" x14ac:dyDescent="0.35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>SUM(G92:G100)</f>
        <v>0</v>
      </c>
      <c r="H101" s="19">
        <f>SUM(H92:H100)</f>
        <v>0</v>
      </c>
      <c r="I101" s="19">
        <f>SUM(I92:I100)</f>
        <v>0</v>
      </c>
      <c r="J101" s="19">
        <f>SUM(J92:J100)</f>
        <v>0</v>
      </c>
      <c r="K101" s="25"/>
      <c r="L101" s="19">
        <f>SUM(L92:L100)</f>
        <v>0</v>
      </c>
    </row>
    <row r="102" spans="1:12" ht="15.75" customHeight="1" x14ac:dyDescent="0.25">
      <c r="A102" s="29">
        <f>A84</f>
        <v>1</v>
      </c>
      <c r="B102" s="30">
        <f>B84</f>
        <v>5</v>
      </c>
      <c r="C102" s="70" t="s">
        <v>4</v>
      </c>
      <c r="D102" s="71"/>
      <c r="E102" s="31"/>
      <c r="F102" s="32">
        <f>F91+F101</f>
        <v>555</v>
      </c>
      <c r="G102" s="32">
        <f>G91+G101</f>
        <v>34.9</v>
      </c>
      <c r="H102" s="32">
        <f>H91+H101</f>
        <v>26.200000000000003</v>
      </c>
      <c r="I102" s="32">
        <f>I91+I101</f>
        <v>73.2</v>
      </c>
      <c r="J102" s="32">
        <f>J91+J101</f>
        <v>666.4</v>
      </c>
      <c r="K102" s="32"/>
      <c r="L102" s="32">
        <f>L91+L101</f>
        <v>0</v>
      </c>
    </row>
    <row r="103" spans="1:12" ht="14.5" x14ac:dyDescent="0.35">
      <c r="A103" s="20">
        <v>2</v>
      </c>
      <c r="B103" s="21">
        <v>1</v>
      </c>
      <c r="C103" s="22" t="s">
        <v>20</v>
      </c>
      <c r="D103" s="5" t="s">
        <v>21</v>
      </c>
      <c r="E103" s="39" t="s">
        <v>88</v>
      </c>
      <c r="F103" s="40">
        <v>200</v>
      </c>
      <c r="G103" s="40">
        <v>5</v>
      </c>
      <c r="H103" s="40">
        <v>5.9</v>
      </c>
      <c r="I103" s="40">
        <v>24</v>
      </c>
      <c r="J103" s="40">
        <v>168.9</v>
      </c>
      <c r="K103" s="41" t="s">
        <v>64</v>
      </c>
      <c r="L103" s="40"/>
    </row>
    <row r="104" spans="1:12" ht="14.5" x14ac:dyDescent="0.35">
      <c r="A104" s="23"/>
      <c r="B104" s="15"/>
      <c r="C104" s="11"/>
      <c r="D104" s="6" t="s">
        <v>26</v>
      </c>
      <c r="E104" s="42" t="s">
        <v>65</v>
      </c>
      <c r="F104" s="43">
        <v>30</v>
      </c>
      <c r="G104" s="43">
        <v>7</v>
      </c>
      <c r="H104" s="43">
        <v>8.9</v>
      </c>
      <c r="I104" s="43">
        <v>0</v>
      </c>
      <c r="J104" s="43">
        <v>107.5</v>
      </c>
      <c r="K104" s="44" t="s">
        <v>66</v>
      </c>
      <c r="L104" s="43"/>
    </row>
    <row r="105" spans="1:12" ht="14.5" x14ac:dyDescent="0.35">
      <c r="A105" s="23"/>
      <c r="B105" s="15"/>
      <c r="C105" s="11"/>
      <c r="D105" s="7" t="s">
        <v>22</v>
      </c>
      <c r="E105" s="42" t="s">
        <v>89</v>
      </c>
      <c r="F105" s="43">
        <v>200</v>
      </c>
      <c r="G105" s="43">
        <v>3.9</v>
      </c>
      <c r="H105" s="43">
        <v>2.9</v>
      </c>
      <c r="I105" s="43">
        <v>11.2</v>
      </c>
      <c r="J105" s="43">
        <v>86</v>
      </c>
      <c r="K105" s="44" t="s">
        <v>68</v>
      </c>
      <c r="L105" s="43"/>
    </row>
    <row r="106" spans="1:12" ht="14.5" x14ac:dyDescent="0.35">
      <c r="A106" s="23"/>
      <c r="B106" s="15"/>
      <c r="C106" s="11"/>
      <c r="D106" s="7" t="s">
        <v>23</v>
      </c>
      <c r="E106" s="42" t="s">
        <v>59</v>
      </c>
      <c r="F106" s="43">
        <v>35</v>
      </c>
      <c r="G106" s="43">
        <v>2.7</v>
      </c>
      <c r="H106" s="43">
        <v>0.3</v>
      </c>
      <c r="I106" s="43">
        <v>17.2</v>
      </c>
      <c r="J106" s="43">
        <v>62</v>
      </c>
      <c r="K106" s="44">
        <v>46</v>
      </c>
      <c r="L106" s="43"/>
    </row>
    <row r="107" spans="1:12" ht="14.5" x14ac:dyDescent="0.35">
      <c r="A107" s="23"/>
      <c r="B107" s="15"/>
      <c r="C107" s="11"/>
      <c r="D107" s="7" t="s">
        <v>24</v>
      </c>
      <c r="E107" s="42" t="s">
        <v>60</v>
      </c>
      <c r="F107" s="43">
        <v>200</v>
      </c>
      <c r="G107" s="43">
        <v>1</v>
      </c>
      <c r="H107" s="43">
        <v>0.2</v>
      </c>
      <c r="I107" s="43">
        <v>20.2</v>
      </c>
      <c r="J107" s="43">
        <v>86.6</v>
      </c>
      <c r="K107" s="44">
        <v>51</v>
      </c>
      <c r="L107" s="43"/>
    </row>
    <row r="108" spans="1:12" ht="14.5" x14ac:dyDescent="0.35">
      <c r="A108" s="23"/>
      <c r="B108" s="15"/>
      <c r="C108" s="11"/>
      <c r="D108" s="6" t="s">
        <v>26</v>
      </c>
      <c r="E108" s="42" t="s">
        <v>49</v>
      </c>
      <c r="F108" s="43">
        <v>10</v>
      </c>
      <c r="G108" s="43">
        <v>0</v>
      </c>
      <c r="H108" s="43">
        <v>8</v>
      </c>
      <c r="I108" s="43">
        <v>0</v>
      </c>
      <c r="J108" s="43">
        <v>75</v>
      </c>
      <c r="K108" s="44" t="s">
        <v>50</v>
      </c>
      <c r="L108" s="43"/>
    </row>
    <row r="109" spans="1:12" ht="14.5" x14ac:dyDescent="0.35">
      <c r="A109" s="23"/>
      <c r="B109" s="15"/>
      <c r="C109" s="11"/>
      <c r="D109" s="6" t="s">
        <v>23</v>
      </c>
      <c r="E109" s="42" t="s">
        <v>52</v>
      </c>
      <c r="F109" s="43">
        <v>25</v>
      </c>
      <c r="G109" s="43">
        <v>1.7</v>
      </c>
      <c r="H109" s="43">
        <v>0.3</v>
      </c>
      <c r="I109" s="43">
        <v>8.4</v>
      </c>
      <c r="J109" s="43">
        <v>42.7</v>
      </c>
      <c r="K109" s="44">
        <v>46</v>
      </c>
      <c r="L109" s="43"/>
    </row>
    <row r="110" spans="1:12" ht="14.5" x14ac:dyDescent="0.35">
      <c r="A110" s="24"/>
      <c r="B110" s="17"/>
      <c r="C110" s="8"/>
      <c r="D110" s="18" t="s">
        <v>33</v>
      </c>
      <c r="E110" s="9"/>
      <c r="F110" s="19">
        <f>SUM(F103:F109)</f>
        <v>700</v>
      </c>
      <c r="G110" s="19">
        <f>SUM(G103:G109)</f>
        <v>21.3</v>
      </c>
      <c r="H110" s="19">
        <f>SUM(H103:H109)</f>
        <v>26.5</v>
      </c>
      <c r="I110" s="19">
        <f>SUM(I103:I109)</f>
        <v>81.000000000000014</v>
      </c>
      <c r="J110" s="19">
        <f>SUM(J103:J109)</f>
        <v>628.70000000000005</v>
      </c>
      <c r="K110" s="25"/>
      <c r="L110" s="19">
        <f>SUM(L103:L109)</f>
        <v>0</v>
      </c>
    </row>
    <row r="111" spans="1:12" ht="14.5" x14ac:dyDescent="0.35">
      <c r="A111" s="26">
        <f>A103</f>
        <v>2</v>
      </c>
      <c r="B111" s="13">
        <f>B103</f>
        <v>1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5" x14ac:dyDescent="0.3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4.5" x14ac:dyDescent="0.35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>SUM(G111:G119)</f>
        <v>0</v>
      </c>
      <c r="H120" s="19">
        <f>SUM(H111:H119)</f>
        <v>0</v>
      </c>
      <c r="I120" s="19">
        <f>SUM(I111:I119)</f>
        <v>0</v>
      </c>
      <c r="J120" s="19">
        <f>SUM(J111:J119)</f>
        <v>0</v>
      </c>
      <c r="K120" s="25"/>
      <c r="L120" s="19">
        <f>SUM(L111:L119)</f>
        <v>0</v>
      </c>
    </row>
    <row r="121" spans="1:12" ht="14.5" x14ac:dyDescent="0.25">
      <c r="A121" s="29">
        <f>A103</f>
        <v>2</v>
      </c>
      <c r="B121" s="30">
        <f>B103</f>
        <v>1</v>
      </c>
      <c r="C121" s="70" t="s">
        <v>4</v>
      </c>
      <c r="D121" s="71"/>
      <c r="E121" s="31"/>
      <c r="F121" s="32">
        <f>F110+F120</f>
        <v>700</v>
      </c>
      <c r="G121" s="32">
        <f>G110+G120</f>
        <v>21.3</v>
      </c>
      <c r="H121" s="32">
        <f>H110+H120</f>
        <v>26.5</v>
      </c>
      <c r="I121" s="32">
        <f>I110+I120</f>
        <v>81.000000000000014</v>
      </c>
      <c r="J121" s="32">
        <f>J110+J120</f>
        <v>628.70000000000005</v>
      </c>
      <c r="K121" s="32"/>
      <c r="L121" s="32">
        <f>L110+L120</f>
        <v>0</v>
      </c>
    </row>
    <row r="122" spans="1:12" ht="14.5" x14ac:dyDescent="0.35">
      <c r="A122" s="14">
        <v>2</v>
      </c>
      <c r="B122" s="15">
        <v>2</v>
      </c>
      <c r="C122" s="22" t="s">
        <v>20</v>
      </c>
      <c r="D122" s="5" t="s">
        <v>21</v>
      </c>
      <c r="E122" s="39" t="s">
        <v>90</v>
      </c>
      <c r="F122" s="40">
        <v>90</v>
      </c>
      <c r="G122" s="40">
        <v>7.5</v>
      </c>
      <c r="H122" s="40">
        <v>10.1</v>
      </c>
      <c r="I122" s="40">
        <v>0.1</v>
      </c>
      <c r="J122" s="40">
        <v>137.5</v>
      </c>
      <c r="K122" s="41" t="s">
        <v>93</v>
      </c>
      <c r="L122" s="40"/>
    </row>
    <row r="123" spans="1:12" ht="14.5" x14ac:dyDescent="0.35">
      <c r="A123" s="14"/>
      <c r="B123" s="15"/>
      <c r="C123" s="11"/>
      <c r="D123" s="6"/>
      <c r="E123" s="42" t="s">
        <v>91</v>
      </c>
      <c r="F123" s="43">
        <v>150</v>
      </c>
      <c r="G123" s="43">
        <v>5.3</v>
      </c>
      <c r="H123" s="43">
        <v>0.6</v>
      </c>
      <c r="I123" s="43">
        <v>29.86</v>
      </c>
      <c r="J123" s="43">
        <v>168</v>
      </c>
      <c r="K123" s="44" t="s">
        <v>94</v>
      </c>
      <c r="L123" s="43"/>
    </row>
    <row r="124" spans="1:12" ht="14.5" x14ac:dyDescent="0.35">
      <c r="A124" s="14"/>
      <c r="B124" s="15"/>
      <c r="C124" s="11"/>
      <c r="D124" s="7" t="s">
        <v>22</v>
      </c>
      <c r="E124" s="42" t="s">
        <v>92</v>
      </c>
      <c r="F124" s="43">
        <v>200</v>
      </c>
      <c r="G124" s="43">
        <v>1.6</v>
      </c>
      <c r="H124" s="43">
        <v>1.1000000000000001</v>
      </c>
      <c r="I124" s="43">
        <v>8.6</v>
      </c>
      <c r="J124" s="43">
        <v>50.9</v>
      </c>
      <c r="K124" s="44" t="s">
        <v>95</v>
      </c>
      <c r="L124" s="43"/>
    </row>
    <row r="125" spans="1:12" ht="14.5" x14ac:dyDescent="0.35">
      <c r="A125" s="14"/>
      <c r="B125" s="15"/>
      <c r="C125" s="11"/>
      <c r="D125" s="7" t="s">
        <v>23</v>
      </c>
      <c r="E125" s="42" t="s">
        <v>59</v>
      </c>
      <c r="F125" s="43">
        <v>40</v>
      </c>
      <c r="G125" s="43">
        <v>3</v>
      </c>
      <c r="H125" s="43">
        <v>0.3</v>
      </c>
      <c r="I125" s="43">
        <v>19.7</v>
      </c>
      <c r="J125" s="43">
        <v>93.8</v>
      </c>
      <c r="K125" s="44">
        <v>46</v>
      </c>
      <c r="L125" s="43"/>
    </row>
    <row r="126" spans="1:12" ht="14.5" x14ac:dyDescent="0.35">
      <c r="A126" s="14"/>
      <c r="B126" s="15"/>
      <c r="C126" s="11"/>
      <c r="D126" s="7" t="s">
        <v>24</v>
      </c>
      <c r="E126" s="42" t="s">
        <v>70</v>
      </c>
      <c r="F126" s="43">
        <v>95</v>
      </c>
      <c r="G126" s="43">
        <v>3.5</v>
      </c>
      <c r="H126" s="43">
        <v>3.1</v>
      </c>
      <c r="I126" s="43">
        <v>5.6</v>
      </c>
      <c r="J126" s="43">
        <v>70.599999999999994</v>
      </c>
      <c r="K126" s="44">
        <v>3</v>
      </c>
      <c r="L126" s="43"/>
    </row>
    <row r="127" spans="1:12" ht="14.5" x14ac:dyDescent="0.35">
      <c r="A127" s="14"/>
      <c r="B127" s="15"/>
      <c r="C127" s="11"/>
      <c r="D127" s="6" t="s">
        <v>26</v>
      </c>
      <c r="E127" s="42" t="s">
        <v>96</v>
      </c>
      <c r="F127" s="43">
        <v>60</v>
      </c>
      <c r="G127" s="43">
        <v>2.9</v>
      </c>
      <c r="H127" s="43">
        <v>0.2</v>
      </c>
      <c r="I127" s="43">
        <v>5.9</v>
      </c>
      <c r="J127" s="43">
        <v>73.8</v>
      </c>
      <c r="K127" s="44">
        <v>136</v>
      </c>
      <c r="L127" s="43"/>
    </row>
    <row r="128" spans="1:12" ht="14.5" x14ac:dyDescent="0.35">
      <c r="A128" s="14"/>
      <c r="B128" s="15"/>
      <c r="C128" s="11"/>
      <c r="D128" s="6"/>
      <c r="E128" s="42" t="s">
        <v>52</v>
      </c>
      <c r="F128" s="43">
        <v>40</v>
      </c>
      <c r="G128" s="43">
        <v>2.6</v>
      </c>
      <c r="H128" s="43">
        <v>0.5</v>
      </c>
      <c r="I128" s="43">
        <v>13.4</v>
      </c>
      <c r="J128" s="43">
        <v>68.3</v>
      </c>
      <c r="K128" s="44">
        <v>46</v>
      </c>
      <c r="L128" s="43"/>
    </row>
    <row r="129" spans="1:12" ht="14.5" x14ac:dyDescent="0.35">
      <c r="A129" s="16"/>
      <c r="B129" s="17"/>
      <c r="C129" s="8"/>
      <c r="D129" s="18" t="s">
        <v>33</v>
      </c>
      <c r="E129" s="9"/>
      <c r="F129" s="19">
        <f>SUM(F122:F128)</f>
        <v>675</v>
      </c>
      <c r="G129" s="19">
        <f>SUM(G122:G128)</f>
        <v>26.4</v>
      </c>
      <c r="H129" s="19">
        <f>SUM(H122:H128)</f>
        <v>15.899999999999999</v>
      </c>
      <c r="I129" s="19">
        <f>SUM(I122:I128)</f>
        <v>83.160000000000011</v>
      </c>
      <c r="J129" s="19">
        <f>SUM(J122:J128)</f>
        <v>662.89999999999986</v>
      </c>
      <c r="K129" s="25"/>
      <c r="L129" s="19">
        <f>SUM(L122:L128)</f>
        <v>0</v>
      </c>
    </row>
    <row r="130" spans="1:12" ht="14.5" x14ac:dyDescent="0.35">
      <c r="A130" s="13">
        <f>A122</f>
        <v>2</v>
      </c>
      <c r="B130" s="13">
        <f>B122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5" x14ac:dyDescent="0.3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5" x14ac:dyDescent="0.3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>SUM(G130:G138)</f>
        <v>0</v>
      </c>
      <c r="H139" s="19">
        <f>SUM(H130:H138)</f>
        <v>0</v>
      </c>
      <c r="I139" s="19">
        <f>SUM(I130:I138)</f>
        <v>0</v>
      </c>
      <c r="J139" s="19">
        <f>SUM(J130:J138)</f>
        <v>0</v>
      </c>
      <c r="K139" s="25"/>
      <c r="L139" s="19">
        <f>SUM(L130:L138)</f>
        <v>0</v>
      </c>
    </row>
    <row r="140" spans="1:12" ht="14.5" x14ac:dyDescent="0.25">
      <c r="A140" s="33">
        <f>A122</f>
        <v>2</v>
      </c>
      <c r="B140" s="33">
        <f>B122</f>
        <v>2</v>
      </c>
      <c r="C140" s="70" t="s">
        <v>4</v>
      </c>
      <c r="D140" s="71"/>
      <c r="E140" s="31"/>
      <c r="F140" s="32">
        <f>F129+F139</f>
        <v>675</v>
      </c>
      <c r="G140" s="32">
        <f>G129+G139</f>
        <v>26.4</v>
      </c>
      <c r="H140" s="32">
        <f>H129+H139</f>
        <v>15.899999999999999</v>
      </c>
      <c r="I140" s="32">
        <f>I129+I139</f>
        <v>83.160000000000011</v>
      </c>
      <c r="J140" s="32">
        <f>J129+J139</f>
        <v>662.89999999999986</v>
      </c>
      <c r="K140" s="32"/>
      <c r="L140" s="32">
        <f>L129+L139</f>
        <v>0</v>
      </c>
    </row>
    <row r="141" spans="1:12" ht="14.5" x14ac:dyDescent="0.35">
      <c r="A141" s="20">
        <v>2</v>
      </c>
      <c r="B141" s="21">
        <v>3</v>
      </c>
      <c r="C141" s="22" t="s">
        <v>20</v>
      </c>
      <c r="D141" s="5" t="s">
        <v>21</v>
      </c>
      <c r="E141" s="39" t="s">
        <v>97</v>
      </c>
      <c r="F141" s="40">
        <v>200</v>
      </c>
      <c r="G141" s="40">
        <v>9.3000000000000007</v>
      </c>
      <c r="H141" s="40">
        <v>9.1</v>
      </c>
      <c r="I141" s="40">
        <v>39.5</v>
      </c>
      <c r="J141" s="40">
        <v>277.60000000000002</v>
      </c>
      <c r="K141" s="41" t="s">
        <v>98</v>
      </c>
      <c r="L141" s="40"/>
    </row>
    <row r="142" spans="1:12" ht="14.5" x14ac:dyDescent="0.35">
      <c r="A142" s="23"/>
      <c r="B142" s="15"/>
      <c r="C142" s="11"/>
      <c r="D142" s="6" t="s">
        <v>26</v>
      </c>
      <c r="E142" s="42" t="s">
        <v>99</v>
      </c>
      <c r="F142" s="43">
        <v>10</v>
      </c>
      <c r="G142" s="43">
        <v>0</v>
      </c>
      <c r="H142" s="43">
        <v>8</v>
      </c>
      <c r="I142" s="43">
        <v>0</v>
      </c>
      <c r="J142" s="43">
        <v>75</v>
      </c>
      <c r="K142" s="44" t="s">
        <v>50</v>
      </c>
      <c r="L142" s="43"/>
    </row>
    <row r="143" spans="1:12" ht="14.5" x14ac:dyDescent="0.35">
      <c r="A143" s="23"/>
      <c r="B143" s="15"/>
      <c r="C143" s="11"/>
      <c r="D143" s="7" t="s">
        <v>22</v>
      </c>
      <c r="E143" s="42" t="s">
        <v>100</v>
      </c>
      <c r="F143" s="43">
        <v>200</v>
      </c>
      <c r="G143" s="43">
        <v>3.5</v>
      </c>
      <c r="H143" s="43">
        <v>3.4</v>
      </c>
      <c r="I143" s="43">
        <v>22.3</v>
      </c>
      <c r="J143" s="43">
        <v>133.4</v>
      </c>
      <c r="K143" s="44" t="s">
        <v>101</v>
      </c>
      <c r="L143" s="43"/>
    </row>
    <row r="144" spans="1:12" ht="15.75" customHeight="1" x14ac:dyDescent="0.35">
      <c r="A144" s="23"/>
      <c r="B144" s="15"/>
      <c r="C144" s="11"/>
      <c r="D144" s="7" t="s">
        <v>23</v>
      </c>
      <c r="E144" s="42" t="s">
        <v>59</v>
      </c>
      <c r="F144" s="43">
        <v>30</v>
      </c>
      <c r="G144" s="43">
        <v>2.2999999999999998</v>
      </c>
      <c r="H144" s="43">
        <v>0.2</v>
      </c>
      <c r="I144" s="43">
        <v>14.8</v>
      </c>
      <c r="J144" s="43">
        <v>70.3</v>
      </c>
      <c r="K144" s="44">
        <v>46</v>
      </c>
      <c r="L144" s="43"/>
    </row>
    <row r="145" spans="1:12" ht="14.5" x14ac:dyDescent="0.35">
      <c r="A145" s="23"/>
      <c r="B145" s="15"/>
      <c r="C145" s="11"/>
      <c r="D145" s="7" t="s">
        <v>24</v>
      </c>
      <c r="E145" s="42" t="s">
        <v>83</v>
      </c>
      <c r="F145" s="43">
        <v>100</v>
      </c>
      <c r="G145" s="43">
        <v>0.6</v>
      </c>
      <c r="H145" s="43">
        <v>0.6</v>
      </c>
      <c r="I145" s="43">
        <v>13.5</v>
      </c>
      <c r="J145" s="43">
        <v>60.6</v>
      </c>
      <c r="K145" s="44">
        <v>44</v>
      </c>
      <c r="L145" s="43"/>
    </row>
    <row r="146" spans="1:12" ht="14.5" x14ac:dyDescent="0.35">
      <c r="A146" s="23"/>
      <c r="B146" s="15"/>
      <c r="C146" s="11"/>
      <c r="D146" s="6"/>
      <c r="E146" s="42" t="s">
        <v>52</v>
      </c>
      <c r="F146" s="43">
        <v>30</v>
      </c>
      <c r="G146" s="43">
        <v>2</v>
      </c>
      <c r="H146" s="43">
        <v>0.4</v>
      </c>
      <c r="I146" s="43">
        <v>10</v>
      </c>
      <c r="J146" s="43">
        <v>51.2</v>
      </c>
      <c r="K146" s="44">
        <v>46</v>
      </c>
      <c r="L146" s="43"/>
    </row>
    <row r="147" spans="1:12" ht="14.5" x14ac:dyDescent="0.35">
      <c r="A147" s="23"/>
      <c r="B147" s="15"/>
      <c r="C147" s="11"/>
      <c r="D147" s="6"/>
      <c r="E147" s="42" t="s">
        <v>102</v>
      </c>
      <c r="F147" s="43">
        <v>40</v>
      </c>
      <c r="G147" s="43">
        <v>4.8</v>
      </c>
      <c r="H147" s="43">
        <v>4</v>
      </c>
      <c r="I147" s="43">
        <v>0.3</v>
      </c>
      <c r="J147" s="43">
        <v>56.6</v>
      </c>
      <c r="K147" s="44" t="s">
        <v>103</v>
      </c>
      <c r="L147" s="43"/>
    </row>
    <row r="148" spans="1:12" ht="14.5" x14ac:dyDescent="0.35">
      <c r="A148" s="24"/>
      <c r="B148" s="17"/>
      <c r="C148" s="8"/>
      <c r="D148" s="18" t="s">
        <v>33</v>
      </c>
      <c r="E148" s="9"/>
      <c r="F148" s="19">
        <f>SUM(F141:F147)</f>
        <v>610</v>
      </c>
      <c r="G148" s="19">
        <f>SUM(G141:G147)</f>
        <v>22.500000000000004</v>
      </c>
      <c r="H148" s="19">
        <f>SUM(H141:H147)</f>
        <v>25.7</v>
      </c>
      <c r="I148" s="19">
        <f>SUM(I141:I147)</f>
        <v>100.39999999999999</v>
      </c>
      <c r="J148" s="19">
        <f>SUM(J141:J147)</f>
        <v>724.7</v>
      </c>
      <c r="K148" s="25"/>
      <c r="L148" s="19">
        <f>SUM(L141:L147)</f>
        <v>0</v>
      </c>
    </row>
    <row r="149" spans="1:12" ht="14.5" x14ac:dyDescent="0.3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5" x14ac:dyDescent="0.3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>SUM(G149:G157)</f>
        <v>0</v>
      </c>
      <c r="H158" s="19">
        <f>SUM(H149:H157)</f>
        <v>0</v>
      </c>
      <c r="I158" s="19">
        <f>SUM(I149:I157)</f>
        <v>0</v>
      </c>
      <c r="J158" s="19">
        <f>SUM(J149:J157)</f>
        <v>0</v>
      </c>
      <c r="K158" s="25"/>
      <c r="L158" s="19">
        <f>SUM(L149:L157)</f>
        <v>0</v>
      </c>
    </row>
    <row r="159" spans="1:12" ht="14.5" x14ac:dyDescent="0.25">
      <c r="A159" s="29">
        <f>A141</f>
        <v>2</v>
      </c>
      <c r="B159" s="30">
        <f>B141</f>
        <v>3</v>
      </c>
      <c r="C159" s="70" t="s">
        <v>4</v>
      </c>
      <c r="D159" s="71"/>
      <c r="E159" s="31"/>
      <c r="F159" s="32">
        <f>F148+F158</f>
        <v>610</v>
      </c>
      <c r="G159" s="32">
        <f>G148+G158</f>
        <v>22.500000000000004</v>
      </c>
      <c r="H159" s="32">
        <f>H148+H158</f>
        <v>25.7</v>
      </c>
      <c r="I159" s="32">
        <f>I148+I158</f>
        <v>100.39999999999999</v>
      </c>
      <c r="J159" s="32">
        <f>J148+J158</f>
        <v>724.7</v>
      </c>
      <c r="K159" s="32"/>
      <c r="L159" s="32">
        <f>L148+L158</f>
        <v>0</v>
      </c>
    </row>
    <row r="160" spans="1:12" ht="14.5" x14ac:dyDescent="0.35">
      <c r="A160" s="20">
        <v>2</v>
      </c>
      <c r="B160" s="21">
        <v>4</v>
      </c>
      <c r="C160" s="22" t="s">
        <v>20</v>
      </c>
      <c r="D160" s="5" t="s">
        <v>21</v>
      </c>
      <c r="E160" s="39" t="s">
        <v>104</v>
      </c>
      <c r="F160" s="40">
        <v>150</v>
      </c>
      <c r="G160" s="40">
        <v>8.1999999999999993</v>
      </c>
      <c r="H160" s="40">
        <v>6.3</v>
      </c>
      <c r="I160" s="40">
        <v>35.9</v>
      </c>
      <c r="J160" s="51">
        <v>203.2</v>
      </c>
      <c r="K160" s="41" t="s">
        <v>105</v>
      </c>
      <c r="L160" s="40"/>
    </row>
    <row r="161" spans="1:12" ht="14.5" x14ac:dyDescent="0.35">
      <c r="A161" s="23"/>
      <c r="B161" s="15"/>
      <c r="C161" s="11"/>
      <c r="D161" s="8"/>
      <c r="E161" s="54" t="s">
        <v>116</v>
      </c>
      <c r="F161" s="55">
        <v>30</v>
      </c>
      <c r="G161" s="65">
        <v>1.1000000000000001</v>
      </c>
      <c r="H161" s="65">
        <v>2.2000000000000002</v>
      </c>
      <c r="I161" s="65">
        <v>2.9</v>
      </c>
      <c r="J161" s="65">
        <v>33.700000000000003</v>
      </c>
      <c r="K161" s="56" t="s">
        <v>117</v>
      </c>
      <c r="L161" s="55"/>
    </row>
    <row r="162" spans="1:12" ht="14.5" x14ac:dyDescent="0.35">
      <c r="A162" s="23"/>
      <c r="B162" s="15"/>
      <c r="C162" s="11"/>
      <c r="D162" s="6"/>
      <c r="E162" s="42" t="s">
        <v>106</v>
      </c>
      <c r="F162" s="43">
        <v>90</v>
      </c>
      <c r="G162" s="43">
        <v>16</v>
      </c>
      <c r="H162" s="43">
        <v>38.200000000000003</v>
      </c>
      <c r="I162" s="43">
        <v>5.2</v>
      </c>
      <c r="J162" s="52">
        <v>158.6</v>
      </c>
      <c r="K162" s="44" t="s">
        <v>107</v>
      </c>
      <c r="L162" s="43"/>
    </row>
    <row r="163" spans="1:12" ht="14.5" x14ac:dyDescent="0.35">
      <c r="A163" s="23"/>
      <c r="B163" s="15"/>
      <c r="C163" s="11"/>
      <c r="D163" s="7" t="s">
        <v>22</v>
      </c>
      <c r="E163" s="42" t="s">
        <v>108</v>
      </c>
      <c r="F163" s="43">
        <v>200</v>
      </c>
      <c r="G163" s="43">
        <v>4.7</v>
      </c>
      <c r="H163" s="43">
        <v>3.5</v>
      </c>
      <c r="I163" s="43">
        <v>12.5</v>
      </c>
      <c r="J163" s="52">
        <v>100.4</v>
      </c>
      <c r="K163" s="44" t="s">
        <v>44</v>
      </c>
      <c r="L163" s="43"/>
    </row>
    <row r="164" spans="1:12" ht="14.5" x14ac:dyDescent="0.35">
      <c r="A164" s="23"/>
      <c r="B164" s="15"/>
      <c r="C164" s="11"/>
      <c r="D164" s="7" t="s">
        <v>23</v>
      </c>
      <c r="E164" s="42" t="s">
        <v>59</v>
      </c>
      <c r="F164" s="43">
        <v>15</v>
      </c>
      <c r="G164" s="43">
        <v>1.1000000000000001</v>
      </c>
      <c r="H164" s="43">
        <v>0.1</v>
      </c>
      <c r="I164" s="43">
        <v>7.4</v>
      </c>
      <c r="J164" s="52">
        <v>35.200000000000003</v>
      </c>
      <c r="K164" s="44">
        <v>46</v>
      </c>
      <c r="L164" s="43"/>
    </row>
    <row r="165" spans="1:12" ht="14.5" x14ac:dyDescent="0.35">
      <c r="A165" s="23"/>
      <c r="B165" s="15"/>
      <c r="C165" s="11"/>
      <c r="D165" s="7" t="s">
        <v>24</v>
      </c>
      <c r="E165" s="42" t="s">
        <v>77</v>
      </c>
      <c r="F165" s="43">
        <v>100</v>
      </c>
      <c r="G165" s="43">
        <v>0.6</v>
      </c>
      <c r="H165" s="43">
        <v>0.6</v>
      </c>
      <c r="I165" s="64">
        <v>13.5</v>
      </c>
      <c r="J165" s="64">
        <v>60.6</v>
      </c>
      <c r="K165" s="44">
        <v>44</v>
      </c>
      <c r="L165" s="43"/>
    </row>
    <row r="166" spans="1:12" ht="14.5" x14ac:dyDescent="0.35">
      <c r="A166" s="23"/>
      <c r="B166" s="15"/>
      <c r="C166" s="11"/>
      <c r="D166" s="6" t="s">
        <v>69</v>
      </c>
      <c r="E166" s="42" t="s">
        <v>65</v>
      </c>
      <c r="F166" s="43">
        <v>30</v>
      </c>
      <c r="G166" s="43">
        <v>7</v>
      </c>
      <c r="H166" s="43">
        <v>8.9</v>
      </c>
      <c r="I166" s="43">
        <v>0</v>
      </c>
      <c r="J166" s="52">
        <v>107.5</v>
      </c>
      <c r="K166" s="44" t="s">
        <v>66</v>
      </c>
      <c r="L166" s="43"/>
    </row>
    <row r="167" spans="1:12" ht="14.5" x14ac:dyDescent="0.35">
      <c r="A167" s="23"/>
      <c r="B167" s="15"/>
      <c r="C167" s="11"/>
      <c r="D167" s="6"/>
      <c r="E167" s="42" t="s">
        <v>52</v>
      </c>
      <c r="F167" s="43">
        <v>10</v>
      </c>
      <c r="G167" s="43">
        <v>0.7</v>
      </c>
      <c r="H167" s="43">
        <v>0.1</v>
      </c>
      <c r="I167" s="43">
        <v>3.3</v>
      </c>
      <c r="J167" s="52">
        <v>17.100000000000001</v>
      </c>
      <c r="K167" s="44">
        <v>46</v>
      </c>
      <c r="L167" s="43"/>
    </row>
    <row r="168" spans="1:12" ht="14.5" x14ac:dyDescent="0.35">
      <c r="A168" s="24"/>
      <c r="B168" s="17"/>
      <c r="C168" s="8"/>
      <c r="D168" s="18" t="s">
        <v>33</v>
      </c>
      <c r="E168" s="9"/>
      <c r="F168" s="19">
        <f>SUM(F160:F167)</f>
        <v>625</v>
      </c>
      <c r="G168" s="19">
        <f>SUM(G160:G167)</f>
        <v>39.400000000000006</v>
      </c>
      <c r="H168" s="19">
        <f>SUM(H160:H167)</f>
        <v>59.900000000000006</v>
      </c>
      <c r="I168" s="19">
        <f>SUM(I160:I167)</f>
        <v>80.7</v>
      </c>
      <c r="J168" s="19">
        <f>SUM(J160:J167)</f>
        <v>716.30000000000007</v>
      </c>
      <c r="K168" s="58"/>
      <c r="L168" s="19">
        <f>SUM(L160:L167)</f>
        <v>0</v>
      </c>
    </row>
    <row r="169" spans="1:12" ht="14.5" x14ac:dyDescent="0.35">
      <c r="A169" s="26">
        <f>A160</f>
        <v>2</v>
      </c>
      <c r="B169" s="13">
        <f>B160</f>
        <v>4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5" x14ac:dyDescent="0.3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5" x14ac:dyDescent="0.3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5" x14ac:dyDescent="0.3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>SUM(G169:G177)</f>
        <v>0</v>
      </c>
      <c r="H178" s="19">
        <f>SUM(H169:H177)</f>
        <v>0</v>
      </c>
      <c r="I178" s="19">
        <f>SUM(I169:I177)</f>
        <v>0</v>
      </c>
      <c r="J178" s="19">
        <f>SUM(J169:J177)</f>
        <v>0</v>
      </c>
      <c r="K178" s="25"/>
      <c r="L178" s="19">
        <f>SUM(L169:L177)</f>
        <v>0</v>
      </c>
    </row>
    <row r="179" spans="1:12" ht="14.5" x14ac:dyDescent="0.25">
      <c r="A179" s="29">
        <f>A160</f>
        <v>2</v>
      </c>
      <c r="B179" s="30">
        <f>B160</f>
        <v>4</v>
      </c>
      <c r="C179" s="70" t="s">
        <v>4</v>
      </c>
      <c r="D179" s="71"/>
      <c r="E179" s="31"/>
      <c r="F179" s="32">
        <f>F168+F178</f>
        <v>625</v>
      </c>
      <c r="G179" s="32">
        <f>G168+G178</f>
        <v>39.400000000000006</v>
      </c>
      <c r="H179" s="32">
        <f>H168+H178</f>
        <v>59.900000000000006</v>
      </c>
      <c r="I179" s="32">
        <f>I168+I178</f>
        <v>80.7</v>
      </c>
      <c r="J179" s="32">
        <f>J168+J178</f>
        <v>716.30000000000007</v>
      </c>
      <c r="K179" s="32"/>
      <c r="L179" s="32">
        <f>L168+L178</f>
        <v>0</v>
      </c>
    </row>
    <row r="180" spans="1:12" ht="14.5" x14ac:dyDescent="0.35">
      <c r="A180" s="20">
        <v>2</v>
      </c>
      <c r="B180" s="21">
        <v>5</v>
      </c>
      <c r="C180" s="22" t="s">
        <v>20</v>
      </c>
      <c r="D180" s="5" t="s">
        <v>21</v>
      </c>
      <c r="E180" s="39" t="s">
        <v>53</v>
      </c>
      <c r="F180" s="40">
        <v>200</v>
      </c>
      <c r="G180" s="51">
        <v>6</v>
      </c>
      <c r="H180" s="40">
        <v>7.3</v>
      </c>
      <c r="I180" s="40">
        <v>35.4</v>
      </c>
      <c r="J180" s="40">
        <v>239.4</v>
      </c>
      <c r="K180" s="41" t="s">
        <v>109</v>
      </c>
      <c r="L180" s="40"/>
    </row>
    <row r="181" spans="1:12" ht="14.5" x14ac:dyDescent="0.35">
      <c r="A181" s="23"/>
      <c r="B181" s="15"/>
      <c r="C181" s="11"/>
      <c r="D181" s="6"/>
      <c r="E181" s="42" t="s">
        <v>110</v>
      </c>
      <c r="F181" s="43">
        <v>90</v>
      </c>
      <c r="G181" s="52">
        <v>13</v>
      </c>
      <c r="H181" s="43">
        <v>13.2</v>
      </c>
      <c r="I181" s="43">
        <v>7.3</v>
      </c>
      <c r="J181" s="43">
        <v>199.7</v>
      </c>
      <c r="K181" s="44" t="s">
        <v>107</v>
      </c>
      <c r="L181" s="43"/>
    </row>
    <row r="182" spans="1:12" ht="14.5" x14ac:dyDescent="0.35">
      <c r="A182" s="23"/>
      <c r="B182" s="15"/>
      <c r="C182" s="11"/>
      <c r="D182" s="6"/>
      <c r="E182" s="42" t="s">
        <v>118</v>
      </c>
      <c r="F182" s="43">
        <v>50</v>
      </c>
      <c r="G182" s="57">
        <v>1.4</v>
      </c>
      <c r="H182" s="64">
        <v>1.9</v>
      </c>
      <c r="I182" s="64">
        <v>2.2000000000000002</v>
      </c>
      <c r="J182" s="43">
        <v>32.200000000000003</v>
      </c>
      <c r="K182" s="44" t="s">
        <v>115</v>
      </c>
      <c r="L182" s="43"/>
    </row>
    <row r="183" spans="1:12" ht="14.5" x14ac:dyDescent="0.35">
      <c r="A183" s="23"/>
      <c r="B183" s="15"/>
      <c r="C183" s="11"/>
      <c r="D183" s="7" t="s">
        <v>22</v>
      </c>
      <c r="E183" s="42" t="s">
        <v>111</v>
      </c>
      <c r="F183" s="43">
        <v>200</v>
      </c>
      <c r="G183" s="52">
        <v>3.9</v>
      </c>
      <c r="H183" s="43">
        <v>2.9</v>
      </c>
      <c r="I183" s="43">
        <v>11.2</v>
      </c>
      <c r="J183" s="43">
        <v>89</v>
      </c>
      <c r="K183" s="44" t="s">
        <v>68</v>
      </c>
      <c r="L183" s="43"/>
    </row>
    <row r="184" spans="1:12" ht="14.5" x14ac:dyDescent="0.35">
      <c r="A184" s="23"/>
      <c r="B184" s="15"/>
      <c r="C184" s="11"/>
      <c r="D184" s="7" t="s">
        <v>23</v>
      </c>
      <c r="E184" s="42" t="s">
        <v>59</v>
      </c>
      <c r="F184" s="43">
        <v>25</v>
      </c>
      <c r="G184" s="52">
        <v>1.5</v>
      </c>
      <c r="H184" s="43">
        <v>0.2</v>
      </c>
      <c r="I184" s="43">
        <v>9.8000000000000007</v>
      </c>
      <c r="J184" s="43">
        <v>46.9</v>
      </c>
      <c r="K184" s="44">
        <v>46</v>
      </c>
      <c r="L184" s="43"/>
    </row>
    <row r="185" spans="1:12" ht="14.5" x14ac:dyDescent="0.35">
      <c r="A185" s="23"/>
      <c r="B185" s="15"/>
      <c r="C185" s="11"/>
      <c r="D185" s="7" t="s">
        <v>24</v>
      </c>
      <c r="E185" s="42" t="s">
        <v>112</v>
      </c>
      <c r="F185" s="43">
        <v>200</v>
      </c>
      <c r="G185" s="52">
        <v>1</v>
      </c>
      <c r="H185" s="43">
        <v>0.2</v>
      </c>
      <c r="I185" s="43">
        <v>20.2</v>
      </c>
      <c r="J185" s="43">
        <v>86.6</v>
      </c>
      <c r="K185" s="44">
        <v>51</v>
      </c>
      <c r="L185" s="43"/>
    </row>
    <row r="186" spans="1:12" ht="14.5" x14ac:dyDescent="0.35">
      <c r="A186" s="23"/>
      <c r="B186" s="15"/>
      <c r="C186" s="11"/>
      <c r="D186" s="6" t="s">
        <v>26</v>
      </c>
      <c r="E186" s="42" t="s">
        <v>49</v>
      </c>
      <c r="F186" s="43">
        <v>10</v>
      </c>
      <c r="G186" s="52">
        <v>0</v>
      </c>
      <c r="H186" s="43">
        <v>8</v>
      </c>
      <c r="I186" s="43">
        <v>0</v>
      </c>
      <c r="J186" s="43">
        <v>75</v>
      </c>
      <c r="K186" s="44" t="s">
        <v>50</v>
      </c>
      <c r="L186" s="43"/>
    </row>
    <row r="187" spans="1:12" ht="14.5" x14ac:dyDescent="0.35">
      <c r="A187" s="23"/>
      <c r="B187" s="15"/>
      <c r="C187" s="11"/>
      <c r="D187" s="6" t="s">
        <v>23</v>
      </c>
      <c r="E187" s="42" t="s">
        <v>85</v>
      </c>
      <c r="F187" s="43">
        <v>20</v>
      </c>
      <c r="G187" s="52">
        <v>1.3</v>
      </c>
      <c r="H187" s="43">
        <v>0.2</v>
      </c>
      <c r="I187" s="43">
        <v>6.7</v>
      </c>
      <c r="J187" s="43">
        <v>34.200000000000003</v>
      </c>
      <c r="K187" s="44">
        <v>46</v>
      </c>
      <c r="L187" s="43"/>
    </row>
    <row r="188" spans="1:12" ht="14.5" x14ac:dyDescent="0.35">
      <c r="A188" s="23"/>
      <c r="B188" s="15"/>
      <c r="C188" s="11"/>
      <c r="D188" s="6"/>
      <c r="E188" s="42" t="s">
        <v>119</v>
      </c>
      <c r="F188" s="43">
        <v>60</v>
      </c>
      <c r="G188" s="57">
        <v>1.3</v>
      </c>
      <c r="H188" s="64">
        <v>4.3</v>
      </c>
      <c r="I188" s="64">
        <v>6.1</v>
      </c>
      <c r="J188" s="64">
        <v>67.900000000000006</v>
      </c>
      <c r="K188" s="44" t="s">
        <v>120</v>
      </c>
      <c r="L188" s="43"/>
    </row>
    <row r="189" spans="1:12" ht="15.75" customHeight="1" x14ac:dyDescent="0.35">
      <c r="A189" s="24"/>
      <c r="B189" s="17"/>
      <c r="C189" s="8"/>
      <c r="D189" s="18" t="s">
        <v>33</v>
      </c>
      <c r="E189" s="9"/>
      <c r="F189" s="19">
        <f>SUM(F180:F188)</f>
        <v>855</v>
      </c>
      <c r="G189" s="19">
        <f>SUM(G180:G188)</f>
        <v>29.4</v>
      </c>
      <c r="H189" s="19">
        <f>SUM(H180:H188)</f>
        <v>38.199999999999996</v>
      </c>
      <c r="I189" s="19">
        <f>SUM(I180:I188)</f>
        <v>98.899999999999991</v>
      </c>
      <c r="J189" s="19">
        <f>SUM(J180:J188)</f>
        <v>870.9</v>
      </c>
      <c r="K189" s="25"/>
      <c r="L189" s="19">
        <f>SUM(L180:L187)</f>
        <v>0</v>
      </c>
    </row>
    <row r="190" spans="1:12" ht="14.5" x14ac:dyDescent="0.35">
      <c r="A190" s="26">
        <f>A180</f>
        <v>2</v>
      </c>
      <c r="B190" s="13">
        <f>B180</f>
        <v>5</v>
      </c>
      <c r="C190" s="10" t="s">
        <v>25</v>
      </c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27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7" t="s">
        <v>28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7" t="s">
        <v>29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7" t="s">
        <v>30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5" x14ac:dyDescent="0.35">
      <c r="A195" s="23"/>
      <c r="B195" s="15"/>
      <c r="C195" s="11"/>
      <c r="D195" s="7" t="s">
        <v>31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5" x14ac:dyDescent="0.35">
      <c r="A196" s="23"/>
      <c r="B196" s="15"/>
      <c r="C196" s="11"/>
      <c r="D196" s="7" t="s">
        <v>32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5" x14ac:dyDescent="0.3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5" x14ac:dyDescent="0.3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4.5" x14ac:dyDescent="0.35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>SUM(G190:G198)</f>
        <v>0</v>
      </c>
      <c r="H199" s="19">
        <f>SUM(H190:H198)</f>
        <v>0</v>
      </c>
      <c r="I199" s="19">
        <f>SUM(I190:I198)</f>
        <v>0</v>
      </c>
      <c r="J199" s="19">
        <f>SUM(J190:J198)</f>
        <v>0</v>
      </c>
      <c r="K199" s="25"/>
      <c r="L199" s="19">
        <f>SUM(L190:L198)</f>
        <v>0</v>
      </c>
    </row>
    <row r="200" spans="1:12" ht="14.5" x14ac:dyDescent="0.25">
      <c r="A200" s="29">
        <f>A180</f>
        <v>2</v>
      </c>
      <c r="B200" s="30">
        <f>B180</f>
        <v>5</v>
      </c>
      <c r="C200" s="70" t="s">
        <v>4</v>
      </c>
      <c r="D200" s="71"/>
      <c r="E200" s="31"/>
      <c r="F200" s="32">
        <f>F189+F199</f>
        <v>855</v>
      </c>
      <c r="G200" s="32">
        <f>G189+G199</f>
        <v>29.4</v>
      </c>
      <c r="H200" s="32">
        <f>H189+H199</f>
        <v>38.199999999999996</v>
      </c>
      <c r="I200" s="32">
        <f>I189+I199</f>
        <v>98.899999999999991</v>
      </c>
      <c r="J200" s="32">
        <f>J189+J199</f>
        <v>870.9</v>
      </c>
      <c r="K200" s="32"/>
      <c r="L200" s="32">
        <f>L189+L199</f>
        <v>0</v>
      </c>
    </row>
    <row r="201" spans="1:12" ht="13" x14ac:dyDescent="0.25">
      <c r="A201" s="27"/>
      <c r="B201" s="28"/>
      <c r="C201" s="72" t="s">
        <v>5</v>
      </c>
      <c r="D201" s="72"/>
      <c r="E201" s="72"/>
      <c r="F201" s="60">
        <f>(F24+F43+F62+F83+F102+F121+F140+F159+F179+F200)/(IF(F24=0,0,1)+IF(F43=0,0,1)+IF(F62=0,0,1)+IF(F83=0,0,1)+IF(F102=0,0,1)+IF(F121=0,0,1)+IF(F140=0,0,1)+IF(F159=0,0,1)+IF(F179=0,0,1)+IF(F200=0,0,1))</f>
        <v>673.33333333333337</v>
      </c>
      <c r="G201" s="34">
        <f>(G24+G43+G62+G83+G102+G121+G140+G159+G179+G200)/(IF(G24=0,0,1)+IF(G43=0,0,1)+IF(G62=0,0,1)+IF(G83=0,0,1)+IF(G102=0,0,1)+IF(G121=0,0,1)+IF(G140=0,0,1)+IF(G159=0,0,1)+IF(G179=0,0,1)+IF(G200=0,0,1))</f>
        <v>27.422222222222228</v>
      </c>
      <c r="H201" s="34">
        <f>(H24+H43+H62+H83+H102+H121+H140+H159+H179+H200)/(IF(H24=0,0,1)+IF(H43=0,0,1)+IF(H62=0,0,1)+IF(H83=0,0,1)+IF(H102=0,0,1)+IF(H121=0,0,1)+IF(H140=0,0,1)+IF(H159=0,0,1)+IF(H179=0,0,1)+IF(H200=0,0,1))</f>
        <v>28.31111111111111</v>
      </c>
      <c r="I201" s="34">
        <f>(I24+I43+I62+I83+I102+I121+I140+I159+I179+I200)/(IF(I24=0,0,1)+IF(I43=0,0,1)+IF(I62=0,0,1)+IF(I83=0,0,1)+IF(I102=0,0,1)+IF(I121=0,0,1)+IF(I140=0,0,1)+IF(I159=0,0,1)+IF(I179=0,0,1)+IF(I200=0,0,1))</f>
        <v>89.351111111111109</v>
      </c>
      <c r="J201" s="34">
        <f>(J24+J43+J62+J83+J102+J121+J140+J159+J179+J200)/(IF(J24=0,0,1)+IF(J43=0,0,1)+IF(J62=0,0,1)+IF(J83=0,0,1)+IF(J102=0,0,1)+IF(J121=0,0,1)+IF(J140=0,0,1)+IF(J159=0,0,1)+IF(J179=0,0,1)+IF(J200=0,0,1))</f>
        <v>702.9666666666667</v>
      </c>
      <c r="K201" s="34"/>
      <c r="L201" s="34" t="e">
        <f>(L24+L43+L62+L83+L102+L121+L140+L159+L179+L200)/(IF(L24=0,0,1)+IF(L43=0,0,1)+IF(L62=0,0,1)+IF(L83=0,0,1)+IF(L102=0,0,1)+IF(L121=0,0,1)+IF(L140=0,0,1)+IF(L159=0,0,1)+IF(L179=0,0,1)+IF(L200=0,0,1))</f>
        <v>#DIV/0!</v>
      </c>
    </row>
  </sheetData>
  <mergeCells count="14">
    <mergeCell ref="C102:D102"/>
    <mergeCell ref="C24:D24"/>
    <mergeCell ref="C201:E201"/>
    <mergeCell ref="C200:D200"/>
    <mergeCell ref="C121:D121"/>
    <mergeCell ref="C140:D140"/>
    <mergeCell ref="C159:D159"/>
    <mergeCell ref="C179:D179"/>
    <mergeCell ref="C1:E1"/>
    <mergeCell ref="H1:K1"/>
    <mergeCell ref="H2:K2"/>
    <mergeCell ref="C43:D43"/>
    <mergeCell ref="C62:D62"/>
    <mergeCell ref="C83:D8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Саралинская школа</cp:lastModifiedBy>
  <cp:lastPrinted>2004-10-19T17:29:03Z</cp:lastPrinted>
  <dcterms:created xsi:type="dcterms:W3CDTF">2022-05-16T14:23:56Z</dcterms:created>
  <dcterms:modified xsi:type="dcterms:W3CDTF">2023-10-25T15:19:50Z</dcterms:modified>
</cp:coreProperties>
</file>